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2840" activeTab="0"/>
  </bookViews>
  <sheets>
    <sheet name="MODIF 2021" sheetId="1" r:id="rId1"/>
  </sheets>
  <definedNames>
    <definedName name="Excel_BuiltIn__FilterDatabase_2">"$#REF!.$A$2:$AMJ$2"</definedName>
    <definedName name="ModificacionsCredit">"$#REF!.$A$3:$K$149"</definedName>
  </definedNames>
  <calcPr fullCalcOnLoad="1"/>
</workbook>
</file>

<file path=xl/sharedStrings.xml><?xml version="1.0" encoding="utf-8"?>
<sst xmlns="http://schemas.openxmlformats.org/spreadsheetml/2006/main" count="148" uniqueCount="111">
  <si>
    <t>MODIFICACIONES DE CRÉDITO AJUNTAMENT DE CALVIÀ 2021</t>
  </si>
  <si>
    <t>TRANSFERENCIAS</t>
  </si>
  <si>
    <t>NUM</t>
  </si>
  <si>
    <t>FECHA</t>
  </si>
  <si>
    <t>TIPO</t>
  </si>
  <si>
    <t>AREA</t>
  </si>
  <si>
    <t>IMPORTE BAJA</t>
  </si>
  <si>
    <t>PARTIDA BAJA</t>
  </si>
  <si>
    <t>PARTIDA ALTA</t>
  </si>
  <si>
    <t>IMPORTE ALTA</t>
  </si>
  <si>
    <t>1-T</t>
  </si>
  <si>
    <t>INGRESO</t>
  </si>
  <si>
    <t>IFOC</t>
  </si>
  <si>
    <t>701 24111 1310000</t>
  </si>
  <si>
    <t>COMERCIO</t>
  </si>
  <si>
    <t>603 43100 4800001</t>
  </si>
  <si>
    <t>GASTO</t>
  </si>
  <si>
    <t>SECRETARIA</t>
  </si>
  <si>
    <t>502 92205 2260400</t>
  </si>
  <si>
    <t>502 92000 6260000</t>
  </si>
  <si>
    <t>502 92205 6250001</t>
  </si>
  <si>
    <t>HABITATGE</t>
  </si>
  <si>
    <t>105 15200 1200000</t>
  </si>
  <si>
    <t>105 15200 4800002</t>
  </si>
  <si>
    <t>TURISME</t>
  </si>
  <si>
    <t>002 43200 2260200</t>
  </si>
  <si>
    <t>002 43200 6290000</t>
  </si>
  <si>
    <t>2-T</t>
  </si>
  <si>
    <t>SERV.JURIDICOS</t>
  </si>
  <si>
    <t>502 92205 6250004</t>
  </si>
  <si>
    <t>502 92205 6260000</t>
  </si>
  <si>
    <t>ICE</t>
  </si>
  <si>
    <t>401 34000 6220004</t>
  </si>
  <si>
    <t>503 34200 6330000</t>
  </si>
  <si>
    <t>CULTURA</t>
  </si>
  <si>
    <t>101 33001 2270602</t>
  </si>
  <si>
    <t>101 33000 6220000</t>
  </si>
  <si>
    <t>603 43100 4800002</t>
  </si>
  <si>
    <t>RRHH</t>
  </si>
  <si>
    <t>501 91400 1200000</t>
  </si>
  <si>
    <t>501 91400 2279902</t>
  </si>
  <si>
    <t>401 34000 2279904</t>
  </si>
  <si>
    <t>401 34000 6250003</t>
  </si>
  <si>
    <t>401 34000 2279908</t>
  </si>
  <si>
    <t>PLENO 01/01/2021</t>
  </si>
  <si>
    <t>INFRAEST.</t>
  </si>
  <si>
    <t>503 17100 2270601</t>
  </si>
  <si>
    <t>503 45000 6100011</t>
  </si>
  <si>
    <t>503 45000 6100010</t>
  </si>
  <si>
    <t>503 45000 6100022</t>
  </si>
  <si>
    <t>503 45000 6100025</t>
  </si>
  <si>
    <t>13/21</t>
  </si>
  <si>
    <t>501 91400 1200300</t>
  </si>
  <si>
    <t>501 91400 2270600</t>
  </si>
  <si>
    <t>501 91400 1200400</t>
  </si>
  <si>
    <t>INCORPORACIONES</t>
  </si>
  <si>
    <t>PUBLIC</t>
  </si>
  <si>
    <t>CONCEPTO</t>
  </si>
  <si>
    <t>-</t>
  </si>
  <si>
    <t>INCORPORACIÓN REMANENTES FINANCIACIÓN AFECTADA</t>
  </si>
  <si>
    <t>105 15200 6100000</t>
  </si>
  <si>
    <t>302 93300 6000001</t>
  </si>
  <si>
    <t>503 45000 6100006</t>
  </si>
  <si>
    <t>203 45000 6100007</t>
  </si>
  <si>
    <t>503 45000 6100015</t>
  </si>
  <si>
    <t>503 45000 6100021</t>
  </si>
  <si>
    <t>503 93300 6100025</t>
  </si>
  <si>
    <t>503 93300 6100021</t>
  </si>
  <si>
    <t>BOIB Nº 49</t>
  </si>
  <si>
    <t>CTO.EXTRAORDINARIO AJYUDAS SECTOR ECONOMICO COVID 19</t>
  </si>
  <si>
    <t>BOIB Nº 61</t>
  </si>
  <si>
    <t>CTO.EXTRAORDINARIO PRÉSTAMO</t>
  </si>
  <si>
    <t>105 15200 6820277</t>
  </si>
  <si>
    <t>503 45000 6100028</t>
  </si>
  <si>
    <t>ACREEDORES CON OPERACIONES PENDIENTES APLICAR A PRESUPUESTO- CTA 413</t>
  </si>
  <si>
    <t>204 97000 4610001</t>
  </si>
  <si>
    <t>204 93200 4100002</t>
  </si>
  <si>
    <t>301 33400 2260904</t>
  </si>
  <si>
    <t>301 92400 2269902</t>
  </si>
  <si>
    <t>302 45100 2120000</t>
  </si>
  <si>
    <t>302 17300 2140000</t>
  </si>
  <si>
    <t>401 34000 2270100</t>
  </si>
  <si>
    <t>501 92204 2270600</t>
  </si>
  <si>
    <t>502 92205 2260401</t>
  </si>
  <si>
    <t>503 44000 2140000</t>
  </si>
  <si>
    <t>503 45003 2140000</t>
  </si>
  <si>
    <t>604 93100 2269900</t>
  </si>
  <si>
    <t>BOIB Nº84</t>
  </si>
  <si>
    <t>INCORPORACIÓN REMANENTES-SUPLEMENTO CRÉDITO</t>
  </si>
  <si>
    <t>003 45005 4320001</t>
  </si>
  <si>
    <t>105 15200 4800005</t>
  </si>
  <si>
    <t>107 13200 2210400</t>
  </si>
  <si>
    <t>202 92201 6260000</t>
  </si>
  <si>
    <t>202 92201 6260002</t>
  </si>
  <si>
    <t>202 92201 2270603</t>
  </si>
  <si>
    <t>301 92400 2260602</t>
  </si>
  <si>
    <t>503 44000 4790001</t>
  </si>
  <si>
    <t>503 13300 6310000</t>
  </si>
  <si>
    <t>503 45000 6100030</t>
  </si>
  <si>
    <t>605 33600 6250000</t>
  </si>
  <si>
    <t xml:space="preserve">INCORPORACIÓN REMANENTES-CTO EXTRAORDINARIO </t>
  </si>
  <si>
    <t>003 45005 2279901</t>
  </si>
  <si>
    <t>105 15200 2020000</t>
  </si>
  <si>
    <t>106 92207 6290001</t>
  </si>
  <si>
    <t>503 45300 6320001</t>
  </si>
  <si>
    <t>503 44000 6310000</t>
  </si>
  <si>
    <t>503 44000 2100000</t>
  </si>
  <si>
    <t>503 44000 2100001</t>
  </si>
  <si>
    <t>503 44000 6310001</t>
  </si>
  <si>
    <t>503 44000 6310002</t>
  </si>
  <si>
    <t>503 44000 6310003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</si>
</sst>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"/>
    <numFmt numFmtId="165" formatCode="mm/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dd/mm/yy"/>
    <numFmt numFmtId="170" formatCode="d&quot; de &quot;mmm&quot; de &quot;yy"/>
    <numFmt numFmtId="171" formatCode="d\-m"/>
    <numFmt numFmtId="172" formatCode="mmm\-yyyy"/>
    <numFmt numFmtId="173" formatCode="#,##0.00\ [$€-C0A];[Red]\-#,##0.00\ [$€-C0A]"/>
  </numFmts>
  <fonts count="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4" fillId="0" borderId="0" xfId="23" applyFont="1" applyAlignment="1">
      <alignment horizontal="center" vertical="center"/>
      <protection/>
    </xf>
    <xf numFmtId="0" fontId="6" fillId="0" borderId="1" xfId="23" applyFont="1" applyBorder="1" applyAlignment="1">
      <alignment horizontal="center"/>
      <protection/>
    </xf>
    <xf numFmtId="0" fontId="6" fillId="0" borderId="2" xfId="23" applyFont="1" applyBorder="1" applyAlignment="1">
      <alignment horizontal="center"/>
      <protection/>
    </xf>
    <xf numFmtId="0" fontId="6" fillId="0" borderId="3" xfId="23" applyFont="1" applyBorder="1" applyAlignment="1">
      <alignment horizontal="center"/>
      <protection/>
    </xf>
    <xf numFmtId="0" fontId="6" fillId="0" borderId="0" xfId="23" applyFont="1" applyBorder="1" applyAlignment="1">
      <alignment horizontal="center"/>
      <protection/>
    </xf>
    <xf numFmtId="0" fontId="6" fillId="0" borderId="0" xfId="23" applyFont="1" applyBorder="1" applyAlignment="1">
      <alignment/>
      <protection/>
    </xf>
    <xf numFmtId="4" fontId="6" fillId="0" borderId="0" xfId="23" applyNumberFormat="1" applyFont="1" applyBorder="1" applyAlignment="1">
      <alignment horizontal="center"/>
      <protection/>
    </xf>
    <xf numFmtId="4" fontId="6" fillId="0" borderId="0" xfId="23" applyNumberFormat="1" applyFont="1" applyBorder="1" applyAlignment="1">
      <alignment/>
      <protection/>
    </xf>
    <xf numFmtId="0" fontId="4" fillId="0" borderId="0" xfId="24" applyFont="1" applyAlignment="1">
      <alignment horizontal="center" vertical="center"/>
      <protection/>
    </xf>
    <xf numFmtId="0" fontId="4" fillId="0" borderId="0" xfId="24" applyFont="1" applyBorder="1" applyAlignment="1">
      <alignment horizontal="center"/>
      <protection/>
    </xf>
    <xf numFmtId="0" fontId="5" fillId="0" borderId="0" xfId="24" applyFont="1" applyAlignment="1">
      <alignment horizontal="center" wrapText="1"/>
      <protection/>
    </xf>
    <xf numFmtId="0" fontId="5" fillId="0" borderId="0" xfId="24" applyFont="1" applyAlignment="1">
      <alignment/>
      <protection/>
    </xf>
    <xf numFmtId="4" fontId="5" fillId="0" borderId="0" xfId="24" applyNumberFormat="1" applyFont="1" applyAlignment="1">
      <alignment horizontal="right"/>
      <protection/>
    </xf>
    <xf numFmtId="0" fontId="5" fillId="0" borderId="0" xfId="24" applyFont="1" applyAlignment="1">
      <alignment horizontal="center"/>
      <protection/>
    </xf>
    <xf numFmtId="4" fontId="5" fillId="0" borderId="0" xfId="24" applyNumberFormat="1" applyFont="1" applyAlignment="1">
      <alignment/>
      <protection/>
    </xf>
    <xf numFmtId="0" fontId="4" fillId="2" borderId="4" xfId="24" applyFont="1" applyFill="1" applyBorder="1" applyAlignment="1">
      <alignment horizontal="center"/>
      <protection/>
    </xf>
    <xf numFmtId="164" fontId="4" fillId="2" borderId="4" xfId="24" applyNumberFormat="1" applyFont="1" applyFill="1" applyBorder="1" applyAlignment="1">
      <alignment horizontal="center"/>
      <protection/>
    </xf>
    <xf numFmtId="0" fontId="4" fillId="2" borderId="4" xfId="24" applyFont="1" applyFill="1" applyBorder="1" applyAlignment="1">
      <alignment horizontal="center" wrapText="1"/>
      <protection/>
    </xf>
    <xf numFmtId="0" fontId="4" fillId="2" borderId="4" xfId="24" applyFont="1" applyFill="1" applyBorder="1" applyAlignment="1">
      <alignment/>
      <protection/>
    </xf>
    <xf numFmtId="4" fontId="4" fillId="2" borderId="4" xfId="24" applyNumberFormat="1" applyFont="1" applyFill="1" applyBorder="1" applyAlignment="1">
      <alignment horizontal="center"/>
      <protection/>
    </xf>
    <xf numFmtId="0" fontId="4" fillId="3" borderId="5" xfId="23" applyFont="1" applyFill="1" applyBorder="1" applyAlignment="1">
      <alignment horizontal="center" vertical="center"/>
      <protection/>
    </xf>
    <xf numFmtId="165" fontId="5" fillId="0" borderId="6" xfId="23" applyNumberFormat="1" applyFont="1" applyFill="1" applyBorder="1" applyAlignment="1">
      <alignment horizontal="center" vertical="center"/>
      <protection/>
    </xf>
    <xf numFmtId="14" fontId="5" fillId="0" borderId="4" xfId="23" applyNumberFormat="1" applyFont="1" applyFill="1" applyBorder="1" applyAlignment="1">
      <alignment horizontal="center" vertical="center"/>
      <protection/>
    </xf>
    <xf numFmtId="0" fontId="5" fillId="0" borderId="4" xfId="23" applyFont="1" applyFill="1" applyBorder="1" applyAlignment="1">
      <alignment horizontal="center" vertical="center"/>
      <protection/>
    </xf>
    <xf numFmtId="0" fontId="5" fillId="0" borderId="4" xfId="23" applyFont="1" applyFill="1" applyBorder="1" applyAlignment="1">
      <alignment horizontal="left" vertical="center"/>
      <protection/>
    </xf>
    <xf numFmtId="4" fontId="5" fillId="0" borderId="4" xfId="23" applyNumberFormat="1" applyFont="1" applyFill="1" applyBorder="1" applyAlignment="1">
      <alignment horizontal="right"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4" fontId="5" fillId="0" borderId="4" xfId="23" applyNumberFormat="1" applyFont="1" applyFill="1" applyBorder="1" applyAlignment="1">
      <alignment vertical="center"/>
      <protection/>
    </xf>
    <xf numFmtId="0" fontId="5" fillId="0" borderId="0" xfId="23" applyFont="1" applyAlignment="1">
      <alignment/>
      <protection/>
    </xf>
    <xf numFmtId="0" fontId="4" fillId="3" borderId="7" xfId="23" applyFont="1" applyFill="1" applyBorder="1" applyAlignment="1">
      <alignment horizontal="center" vertical="center"/>
      <protection/>
    </xf>
    <xf numFmtId="165" fontId="5" fillId="0" borderId="6" xfId="23" applyNumberFormat="1" applyFont="1" applyFill="1" applyBorder="1" applyAlignment="1">
      <alignment horizontal="center" vertical="center"/>
      <protection/>
    </xf>
    <xf numFmtId="14" fontId="5" fillId="0" borderId="4" xfId="23" applyNumberFormat="1" applyFont="1" applyFill="1" applyBorder="1" applyAlignment="1">
      <alignment horizontal="center" vertical="center"/>
      <protection/>
    </xf>
    <xf numFmtId="0" fontId="5" fillId="0" borderId="4" xfId="23" applyFont="1" applyFill="1" applyBorder="1" applyAlignment="1">
      <alignment horizontal="center" vertical="center"/>
      <protection/>
    </xf>
    <xf numFmtId="0" fontId="5" fillId="0" borderId="4" xfId="23" applyFont="1" applyFill="1" applyBorder="1" applyAlignment="1">
      <alignment horizontal="left" vertical="center"/>
      <protection/>
    </xf>
    <xf numFmtId="4" fontId="5" fillId="0" borderId="4" xfId="23" applyNumberFormat="1" applyFont="1" applyFill="1" applyBorder="1" applyAlignment="1">
      <alignment horizontal="right" vertical="center"/>
      <protection/>
    </xf>
    <xf numFmtId="0" fontId="5" fillId="0" borderId="4" xfId="23" applyFont="1" applyFill="1" applyBorder="1" applyAlignment="1">
      <alignment horizontal="right"/>
      <protection/>
    </xf>
    <xf numFmtId="0" fontId="4" fillId="3" borderId="8" xfId="23" applyFont="1" applyFill="1" applyBorder="1" applyAlignment="1">
      <alignment horizontal="center" vertical="center"/>
      <protection/>
    </xf>
    <xf numFmtId="0" fontId="4" fillId="3" borderId="5" xfId="22" applyFont="1" applyFill="1" applyBorder="1" applyAlignment="1">
      <alignment horizontal="center" vertical="center"/>
      <protection/>
    </xf>
    <xf numFmtId="165" fontId="5" fillId="0" borderId="9" xfId="22" applyNumberFormat="1" applyFont="1" applyFill="1" applyBorder="1" applyAlignment="1">
      <alignment horizontal="center" vertical="center"/>
      <protection/>
    </xf>
    <xf numFmtId="14" fontId="5" fillId="0" borderId="10" xfId="22" applyNumberFormat="1" applyFont="1" applyFill="1" applyBorder="1" applyAlignment="1">
      <alignment horizontal="center" vertical="center"/>
      <protection/>
    </xf>
    <xf numFmtId="0" fontId="5" fillId="0" borderId="10" xfId="22" applyFont="1" applyFill="1" applyBorder="1" applyAlignment="1">
      <alignment horizontal="center" vertical="center"/>
      <protection/>
    </xf>
    <xf numFmtId="0" fontId="5" fillId="0" borderId="11" xfId="22" applyFont="1" applyFill="1" applyBorder="1" applyAlignment="1">
      <alignment horizontal="center" vertical="center"/>
      <protection/>
    </xf>
    <xf numFmtId="4" fontId="5" fillId="0" borderId="12" xfId="22" applyNumberFormat="1" applyFont="1" applyFill="1" applyBorder="1" applyAlignment="1">
      <alignment horizontal="right" vertical="center"/>
      <protection/>
    </xf>
    <xf numFmtId="0" fontId="5" fillId="0" borderId="12" xfId="22" applyFont="1" applyFill="1" applyBorder="1" applyAlignment="1">
      <alignment horizontal="center" vertical="center"/>
      <protection/>
    </xf>
    <xf numFmtId="0" fontId="5" fillId="0" borderId="4" xfId="22" applyFont="1" applyFill="1" applyBorder="1" applyAlignment="1">
      <alignment horizontal="right"/>
      <protection/>
    </xf>
    <xf numFmtId="4" fontId="5" fillId="0" borderId="4" xfId="22" applyNumberFormat="1" applyFont="1" applyFill="1" applyBorder="1" applyAlignment="1">
      <alignment vertical="center"/>
      <protection/>
    </xf>
    <xf numFmtId="0" fontId="5" fillId="0" borderId="0" xfId="22" applyFont="1" applyAlignment="1">
      <alignment/>
      <protection/>
    </xf>
    <xf numFmtId="0" fontId="4" fillId="3" borderId="7" xfId="22" applyFont="1" applyFill="1" applyBorder="1" applyAlignment="1">
      <alignment horizontal="center" vertical="center"/>
      <protection/>
    </xf>
    <xf numFmtId="165" fontId="5" fillId="0" borderId="13" xfId="22" applyNumberFormat="1" applyFont="1" applyFill="1" applyBorder="1" applyAlignment="1">
      <alignment horizontal="center" vertical="center"/>
      <protection/>
    </xf>
    <xf numFmtId="14" fontId="5" fillId="0" borderId="14" xfId="22" applyNumberFormat="1" applyFont="1" applyFill="1" applyBorder="1" applyAlignment="1">
      <alignment horizontal="center" vertical="center"/>
      <protection/>
    </xf>
    <xf numFmtId="0" fontId="5" fillId="0" borderId="14" xfId="22" applyFont="1" applyFill="1" applyBorder="1" applyAlignment="1">
      <alignment horizontal="center" vertical="center"/>
      <protection/>
    </xf>
    <xf numFmtId="0" fontId="5" fillId="0" borderId="15" xfId="22" applyFont="1" applyFill="1" applyBorder="1" applyAlignment="1">
      <alignment horizontal="center" vertical="center"/>
      <protection/>
    </xf>
    <xf numFmtId="4" fontId="5" fillId="0" borderId="16" xfId="22" applyNumberFormat="1" applyFont="1" applyFill="1" applyBorder="1" applyAlignment="1">
      <alignment horizontal="right" vertical="center"/>
      <protection/>
    </xf>
    <xf numFmtId="0" fontId="5" fillId="0" borderId="16" xfId="22" applyFont="1" applyFill="1" applyBorder="1" applyAlignment="1">
      <alignment horizontal="center" vertical="center"/>
      <protection/>
    </xf>
    <xf numFmtId="165" fontId="5" fillId="0" borderId="17" xfId="22" applyNumberFormat="1" applyFont="1" applyFill="1" applyBorder="1" applyAlignment="1">
      <alignment horizontal="center" vertical="center"/>
      <protection/>
    </xf>
    <xf numFmtId="14" fontId="5" fillId="0" borderId="18" xfId="22" applyNumberFormat="1" applyFont="1" applyFill="1" applyBorder="1" applyAlignment="1">
      <alignment horizontal="center" vertical="center"/>
      <protection/>
    </xf>
    <xf numFmtId="0" fontId="5" fillId="0" borderId="18" xfId="22" applyFont="1" applyFill="1" applyBorder="1" applyAlignment="1">
      <alignment horizontal="center" vertical="center"/>
      <protection/>
    </xf>
    <xf numFmtId="0" fontId="5" fillId="0" borderId="19" xfId="22" applyFont="1" applyFill="1" applyBorder="1" applyAlignment="1">
      <alignment horizontal="center" vertical="center"/>
      <protection/>
    </xf>
    <xf numFmtId="4" fontId="5" fillId="0" borderId="20" xfId="22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horizontal="center" vertical="center"/>
      <protection/>
    </xf>
    <xf numFmtId="165" fontId="5" fillId="0" borderId="17" xfId="22" applyNumberFormat="1" applyFont="1" applyFill="1" applyBorder="1" applyAlignment="1">
      <alignment horizontal="center" vertical="center"/>
      <protection/>
    </xf>
    <xf numFmtId="14" fontId="5" fillId="0" borderId="18" xfId="22" applyNumberFormat="1" applyFont="1" applyFill="1" applyBorder="1" applyAlignment="1">
      <alignment horizontal="center" vertical="center"/>
      <protection/>
    </xf>
    <xf numFmtId="0" fontId="5" fillId="0" borderId="18" xfId="22" applyFont="1" applyFill="1" applyBorder="1" applyAlignment="1">
      <alignment horizontal="center" vertical="center"/>
      <protection/>
    </xf>
    <xf numFmtId="0" fontId="5" fillId="0" borderId="21" xfId="22" applyFont="1" applyFill="1" applyBorder="1" applyAlignment="1">
      <alignment horizontal="center" vertical="center"/>
      <protection/>
    </xf>
    <xf numFmtId="4" fontId="5" fillId="0" borderId="20" xfId="22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horizontal="center" vertical="center"/>
      <protection/>
    </xf>
    <xf numFmtId="0" fontId="5" fillId="0" borderId="12" xfId="22" applyFont="1" applyFill="1" applyBorder="1" applyAlignment="1">
      <alignment horizontal="right" vertical="center"/>
      <protection/>
    </xf>
    <xf numFmtId="4" fontId="5" fillId="0" borderId="12" xfId="22" applyNumberFormat="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horizontal="right" vertical="center"/>
      <protection/>
    </xf>
    <xf numFmtId="4" fontId="5" fillId="0" borderId="20" xfId="22" applyNumberFormat="1" applyFont="1" applyFill="1" applyBorder="1" applyAlignment="1">
      <alignment vertical="center"/>
      <protection/>
    </xf>
    <xf numFmtId="4" fontId="5" fillId="0" borderId="4" xfId="22" applyNumberFormat="1" applyFont="1" applyFill="1" applyBorder="1" applyAlignment="1">
      <alignment horizontal="right" vertical="center"/>
      <protection/>
    </xf>
    <xf numFmtId="0" fontId="5" fillId="0" borderId="4" xfId="22" applyFont="1" applyFill="1" applyBorder="1" applyAlignment="1">
      <alignment horizontal="center" vertical="center"/>
      <protection/>
    </xf>
    <xf numFmtId="0" fontId="5" fillId="0" borderId="22" xfId="22" applyFont="1" applyFill="1" applyBorder="1" applyAlignment="1">
      <alignment horizontal="center" vertical="center"/>
      <protection/>
    </xf>
    <xf numFmtId="4" fontId="5" fillId="0" borderId="12" xfId="22" applyNumberFormat="1" applyFont="1" applyFill="1" applyBorder="1" applyAlignment="1">
      <alignment horizontal="right" vertical="center"/>
      <protection/>
    </xf>
    <xf numFmtId="0" fontId="5" fillId="0" borderId="12" xfId="22" applyFont="1" applyFill="1" applyBorder="1" applyAlignment="1">
      <alignment horizontal="center" vertical="center"/>
      <protection/>
    </xf>
    <xf numFmtId="165" fontId="5" fillId="0" borderId="23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/>
    </xf>
    <xf numFmtId="165" fontId="5" fillId="0" borderId="25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right" vertical="center"/>
    </xf>
    <xf numFmtId="0" fontId="4" fillId="3" borderId="8" xfId="2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5" fillId="0" borderId="0" xfId="21" applyFont="1" applyFill="1" applyBorder="1" applyAlignment="1">
      <alignment horizontal="left"/>
      <protection/>
    </xf>
    <xf numFmtId="4" fontId="5" fillId="0" borderId="0" xfId="21" applyNumberFormat="1" applyFont="1" applyFill="1" applyBorder="1">
      <alignment/>
      <protection/>
    </xf>
    <xf numFmtId="4" fontId="5" fillId="0" borderId="0" xfId="21" applyNumberFormat="1" applyFont="1" applyFill="1" applyBorder="1" applyAlignment="1">
      <alignment/>
      <protection/>
    </xf>
    <xf numFmtId="4" fontId="4" fillId="0" borderId="4" xfId="21" applyNumberFormat="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4" fontId="4" fillId="0" borderId="4" xfId="0" applyNumberFormat="1" applyFont="1" applyFill="1" applyBorder="1" applyAlignment="1">
      <alignment/>
    </xf>
    <xf numFmtId="165" fontId="5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4" fontId="4" fillId="0" borderId="0" xfId="21" applyNumberFormat="1" applyFont="1" applyFill="1" applyBorder="1">
      <alignment/>
      <protection/>
    </xf>
    <xf numFmtId="0" fontId="4" fillId="2" borderId="12" xfId="24" applyFont="1" applyFill="1" applyBorder="1" applyAlignment="1">
      <alignment horizontal="center"/>
      <protection/>
    </xf>
    <xf numFmtId="164" fontId="4" fillId="2" borderId="12" xfId="24" applyNumberFormat="1" applyFont="1" applyFill="1" applyBorder="1" applyAlignment="1">
      <alignment horizontal="center"/>
      <protection/>
    </xf>
    <xf numFmtId="0" fontId="4" fillId="2" borderId="12" xfId="24" applyFont="1" applyFill="1" applyBorder="1" applyAlignment="1">
      <alignment horizontal="center" wrapText="1"/>
      <protection/>
    </xf>
    <xf numFmtId="0" fontId="4" fillId="2" borderId="12" xfId="24" applyFont="1" applyFill="1" applyBorder="1" applyAlignment="1">
      <alignment/>
      <protection/>
    </xf>
    <xf numFmtId="4" fontId="4" fillId="2" borderId="12" xfId="24" applyNumberFormat="1" applyFont="1" applyFill="1" applyBorder="1" applyAlignment="1">
      <alignment horizontal="center"/>
      <protection/>
    </xf>
    <xf numFmtId="0" fontId="4" fillId="3" borderId="5" xfId="0" applyFont="1" applyFill="1" applyBorder="1" applyAlignment="1">
      <alignment horizontal="center" vertical="center"/>
    </xf>
    <xf numFmtId="165" fontId="5" fillId="0" borderId="6" xfId="23" applyNumberFormat="1" applyFont="1" applyFill="1" applyBorder="1" applyAlignment="1">
      <alignment horizontal="center" vertical="center" wrapText="1"/>
      <protection/>
    </xf>
    <xf numFmtId="14" fontId="5" fillId="0" borderId="4" xfId="21" applyNumberFormat="1" applyFont="1" applyFill="1" applyBorder="1" applyAlignment="1">
      <alignment horizontal="center" vertical="center" wrapText="1"/>
      <protection/>
    </xf>
    <xf numFmtId="4" fontId="4" fillId="0" borderId="4" xfId="21" applyNumberFormat="1" applyFont="1" applyFill="1" applyBorder="1" applyAlignment="1">
      <alignment horizontal="center" vertical="center" wrapText="1"/>
      <protection/>
    </xf>
    <xf numFmtId="4" fontId="5" fillId="0" borderId="12" xfId="21" applyNumberFormat="1" applyFont="1" applyFill="1" applyBorder="1" applyAlignment="1">
      <alignment horizontal="left" vertical="center" wrapText="1"/>
      <protection/>
    </xf>
    <xf numFmtId="4" fontId="5" fillId="0" borderId="12" xfId="21" applyNumberFormat="1" applyFont="1" applyFill="1" applyBorder="1" applyAlignment="1">
      <alignment horizontal="right" vertical="center" wrapText="1"/>
      <protection/>
    </xf>
    <xf numFmtId="0" fontId="5" fillId="0" borderId="4" xfId="21" applyFont="1" applyFill="1" applyBorder="1" applyAlignment="1">
      <alignment horizontal="center" vertical="center" wrapText="1"/>
      <protection/>
    </xf>
    <xf numFmtId="0" fontId="7" fillId="0" borderId="4" xfId="25" applyFont="1" applyFill="1" applyBorder="1" applyAlignment="1">
      <alignment horizontal="center" vertical="center" wrapText="1"/>
      <protection/>
    </xf>
    <xf numFmtId="4" fontId="7" fillId="0" borderId="4" xfId="25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/>
    </xf>
    <xf numFmtId="0" fontId="4" fillId="3" borderId="7" xfId="0" applyFont="1" applyFill="1" applyBorder="1" applyAlignment="1">
      <alignment horizontal="center" vertical="center"/>
    </xf>
    <xf numFmtId="4" fontId="5" fillId="0" borderId="16" xfId="21" applyNumberFormat="1" applyFont="1" applyFill="1" applyBorder="1" applyAlignment="1">
      <alignment horizontal="left" vertical="center" wrapText="1"/>
      <protection/>
    </xf>
    <xf numFmtId="4" fontId="5" fillId="0" borderId="16" xfId="21" applyNumberFormat="1" applyFont="1" applyFill="1" applyBorder="1" applyAlignment="1">
      <alignment horizontal="right" vertical="center" wrapText="1"/>
      <protection/>
    </xf>
    <xf numFmtId="4" fontId="5" fillId="0" borderId="20" xfId="21" applyNumberFormat="1" applyFont="1" applyFill="1" applyBorder="1" applyAlignment="1">
      <alignment horizontal="left" vertical="center" wrapText="1"/>
      <protection/>
    </xf>
    <xf numFmtId="4" fontId="5" fillId="0" borderId="20" xfId="21" applyNumberFormat="1" applyFont="1" applyFill="1" applyBorder="1" applyAlignment="1">
      <alignment horizontal="right" vertical="center" wrapText="1"/>
      <protection/>
    </xf>
    <xf numFmtId="165" fontId="5" fillId="0" borderId="26" xfId="23" applyNumberFormat="1" applyFont="1" applyFill="1" applyBorder="1" applyAlignment="1">
      <alignment horizontal="center" vertical="center"/>
      <protection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7" fillId="0" borderId="12" xfId="25" applyNumberFormat="1" applyFont="1" applyFill="1" applyBorder="1" applyAlignment="1">
      <alignment horizontal="right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4" xfId="21" applyNumberFormat="1" applyFont="1" applyFill="1" applyBorder="1" applyAlignment="1">
      <alignment horizontal="center" vertical="center" wrapText="1"/>
      <protection/>
    </xf>
    <xf numFmtId="4" fontId="5" fillId="0" borderId="4" xfId="0" applyNumberFormat="1" applyFont="1" applyFill="1" applyBorder="1" applyAlignment="1">
      <alignment horizontal="right" vertical="center"/>
    </xf>
    <xf numFmtId="14" fontId="5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4" xfId="21" applyNumberFormat="1" applyFont="1" applyFill="1" applyBorder="1" applyAlignment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4" fontId="5" fillId="0" borderId="20" xfId="0" applyNumberFormat="1" applyFont="1" applyFill="1" applyBorder="1" applyAlignment="1">
      <alignment horizontal="right" vertical="center"/>
    </xf>
    <xf numFmtId="165" fontId="5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do IR 2014" xfId="21"/>
    <cellStyle name="Normal_Modif. crédito 11" xfId="22"/>
    <cellStyle name="Normal_Modif. crédito 11_MODIFICACIONES 21 (1)" xfId="23"/>
    <cellStyle name="Normal_Modif. crédito 11_SEGUIMIENTO MC 2018" xfId="24"/>
    <cellStyle name="Normal_PTO 2020 vias y obra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43">
      <selection activeCell="M79" sqref="M79"/>
    </sheetView>
  </sheetViews>
  <sheetFormatPr defaultColWidth="11.421875" defaultRowHeight="12.75"/>
  <cols>
    <col min="1" max="1" width="8.00390625" style="0" customWidth="1"/>
    <col min="2" max="2" width="6.28125" style="0" bestFit="1" customWidth="1"/>
    <col min="3" max="3" width="10.421875" style="0" bestFit="1" customWidth="1"/>
    <col min="4" max="4" width="7.8515625" style="0" bestFit="1" customWidth="1"/>
    <col min="5" max="5" width="16.57421875" style="152" customWidth="1"/>
    <col min="6" max="6" width="12.7109375" style="0" bestFit="1" customWidth="1"/>
    <col min="7" max="8" width="17.00390625" style="153" bestFit="1" customWidth="1"/>
    <col min="9" max="9" width="12.7109375" style="0" bestFit="1" customWidth="1"/>
  </cols>
  <sheetData>
    <row r="1" spans="1:9" s="2" customFormat="1" ht="13.5" thickBot="1">
      <c r="A1" s="1"/>
      <c r="E1" s="3"/>
      <c r="G1" s="4"/>
      <c r="H1" s="4"/>
      <c r="I1" s="5"/>
    </row>
    <row r="2" spans="1:9" s="2" customFormat="1" ht="21.75" thickBot="1">
      <c r="A2" s="6"/>
      <c r="B2" s="7" t="s">
        <v>0</v>
      </c>
      <c r="C2" s="8"/>
      <c r="D2" s="8"/>
      <c r="E2" s="8"/>
      <c r="F2" s="8"/>
      <c r="G2" s="8"/>
      <c r="H2" s="8"/>
      <c r="I2" s="9"/>
    </row>
    <row r="3" spans="1:9" s="2" customFormat="1" ht="21">
      <c r="A3" s="6"/>
      <c r="B3" s="10"/>
      <c r="C3" s="10"/>
      <c r="D3" s="10"/>
      <c r="E3" s="11"/>
      <c r="F3" s="12"/>
      <c r="G3" s="10"/>
      <c r="H3" s="10"/>
      <c r="I3" s="13"/>
    </row>
    <row r="4" spans="1:9" s="2" customFormat="1" ht="21.75" thickBot="1">
      <c r="A4" s="6"/>
      <c r="B4" s="10"/>
      <c r="C4" s="10"/>
      <c r="D4" s="10"/>
      <c r="E4" s="11"/>
      <c r="F4" s="12"/>
      <c r="G4" s="10"/>
      <c r="H4" s="10"/>
      <c r="I4" s="13"/>
    </row>
    <row r="5" spans="1:9" s="2" customFormat="1" ht="21.75" thickBot="1">
      <c r="A5" s="7" t="s">
        <v>1</v>
      </c>
      <c r="B5" s="8"/>
      <c r="C5" s="9"/>
      <c r="D5" s="10"/>
      <c r="E5" s="11"/>
      <c r="F5" s="12"/>
      <c r="G5" s="10"/>
      <c r="H5" s="10"/>
      <c r="I5" s="13"/>
    </row>
    <row r="6" spans="1:9" s="2" customFormat="1" ht="12.75">
      <c r="A6" s="14"/>
      <c r="B6" s="15"/>
      <c r="C6" s="15"/>
      <c r="D6" s="16"/>
      <c r="E6" s="17"/>
      <c r="F6" s="18"/>
      <c r="G6" s="19"/>
      <c r="H6" s="19"/>
      <c r="I6" s="20"/>
    </row>
    <row r="7" spans="1:9" s="4" customFormat="1" ht="13.5" thickBot="1">
      <c r="A7" s="14"/>
      <c r="B7" s="21" t="s">
        <v>2</v>
      </c>
      <c r="C7" s="22" t="s">
        <v>3</v>
      </c>
      <c r="D7" s="23" t="s">
        <v>4</v>
      </c>
      <c r="E7" s="24" t="s">
        <v>5</v>
      </c>
      <c r="F7" s="25" t="s">
        <v>6</v>
      </c>
      <c r="G7" s="21" t="s">
        <v>7</v>
      </c>
      <c r="H7" s="21" t="s">
        <v>8</v>
      </c>
      <c r="I7" s="25" t="s">
        <v>9</v>
      </c>
    </row>
    <row r="8" spans="1:9" s="34" customFormat="1" ht="12.75">
      <c r="A8" s="26" t="s">
        <v>10</v>
      </c>
      <c r="B8" s="27">
        <v>44197</v>
      </c>
      <c r="C8" s="28">
        <v>44210</v>
      </c>
      <c r="D8" s="29" t="s">
        <v>11</v>
      </c>
      <c r="E8" s="30" t="s">
        <v>12</v>
      </c>
      <c r="F8" s="31">
        <v>748512.24</v>
      </c>
      <c r="G8" s="29">
        <v>45060</v>
      </c>
      <c r="H8" s="32" t="s">
        <v>13</v>
      </c>
      <c r="I8" s="33">
        <v>748512.24</v>
      </c>
    </row>
    <row r="9" spans="1:9" s="34" customFormat="1" ht="12.75">
      <c r="A9" s="35"/>
      <c r="B9" s="27">
        <v>44228</v>
      </c>
      <c r="C9" s="28">
        <v>44237</v>
      </c>
      <c r="D9" s="29" t="s">
        <v>11</v>
      </c>
      <c r="E9" s="30" t="s">
        <v>14</v>
      </c>
      <c r="F9" s="31">
        <v>71760</v>
      </c>
      <c r="G9" s="29">
        <v>47002</v>
      </c>
      <c r="H9" s="32" t="s">
        <v>15</v>
      </c>
      <c r="I9" s="33">
        <v>71760</v>
      </c>
    </row>
    <row r="10" spans="1:9" s="34" customFormat="1" ht="12.75">
      <c r="A10" s="35"/>
      <c r="B10" s="36">
        <v>44256</v>
      </c>
      <c r="C10" s="37">
        <v>44252</v>
      </c>
      <c r="D10" s="38" t="s">
        <v>16</v>
      </c>
      <c r="E10" s="39" t="s">
        <v>17</v>
      </c>
      <c r="F10" s="40">
        <v>3000</v>
      </c>
      <c r="G10" s="38" t="s">
        <v>18</v>
      </c>
      <c r="H10" s="32" t="s">
        <v>19</v>
      </c>
      <c r="I10" s="33">
        <v>2000</v>
      </c>
    </row>
    <row r="11" spans="1:9" s="34" customFormat="1" ht="12.75">
      <c r="A11" s="35"/>
      <c r="B11" s="36"/>
      <c r="C11" s="37"/>
      <c r="D11" s="38"/>
      <c r="E11" s="39"/>
      <c r="F11" s="40"/>
      <c r="G11" s="38"/>
      <c r="H11" s="32" t="s">
        <v>20</v>
      </c>
      <c r="I11" s="33">
        <v>1000</v>
      </c>
    </row>
    <row r="12" spans="1:9" s="34" customFormat="1" ht="12.75">
      <c r="A12" s="35"/>
      <c r="B12" s="27">
        <v>44287</v>
      </c>
      <c r="C12" s="28">
        <v>44270</v>
      </c>
      <c r="D12" s="29" t="s">
        <v>16</v>
      </c>
      <c r="E12" s="30" t="s">
        <v>21</v>
      </c>
      <c r="F12" s="31">
        <v>150000</v>
      </c>
      <c r="G12" s="29" t="s">
        <v>22</v>
      </c>
      <c r="H12" s="41" t="s">
        <v>23</v>
      </c>
      <c r="I12" s="33">
        <v>150000</v>
      </c>
    </row>
    <row r="13" spans="1:9" s="34" customFormat="1" ht="13.5" thickBot="1">
      <c r="A13" s="42"/>
      <c r="B13" s="27">
        <v>44317</v>
      </c>
      <c r="C13" s="28">
        <v>44286</v>
      </c>
      <c r="D13" s="29" t="s">
        <v>16</v>
      </c>
      <c r="E13" s="30" t="s">
        <v>24</v>
      </c>
      <c r="F13" s="31">
        <v>5257.45</v>
      </c>
      <c r="G13" s="29" t="s">
        <v>25</v>
      </c>
      <c r="H13" s="41" t="s">
        <v>26</v>
      </c>
      <c r="I13" s="33">
        <v>5257.45</v>
      </c>
    </row>
    <row r="14" spans="1:9" s="52" customFormat="1" ht="12.75" customHeight="1">
      <c r="A14" s="43" t="s">
        <v>27</v>
      </c>
      <c r="B14" s="44">
        <v>44348</v>
      </c>
      <c r="C14" s="45">
        <v>44313</v>
      </c>
      <c r="D14" s="46" t="s">
        <v>16</v>
      </c>
      <c r="E14" s="47" t="s">
        <v>28</v>
      </c>
      <c r="F14" s="48">
        <v>15000</v>
      </c>
      <c r="G14" s="49" t="s">
        <v>18</v>
      </c>
      <c r="H14" s="50" t="s">
        <v>19</v>
      </c>
      <c r="I14" s="51">
        <v>1000</v>
      </c>
    </row>
    <row r="15" spans="1:9" s="52" customFormat="1" ht="12.75">
      <c r="A15" s="53"/>
      <c r="B15" s="54"/>
      <c r="C15" s="55"/>
      <c r="D15" s="56"/>
      <c r="E15" s="57"/>
      <c r="F15" s="58"/>
      <c r="G15" s="59"/>
      <c r="H15" s="50" t="s">
        <v>29</v>
      </c>
      <c r="I15" s="51">
        <v>11500</v>
      </c>
    </row>
    <row r="16" spans="1:9" s="52" customFormat="1" ht="12.75">
      <c r="A16" s="53"/>
      <c r="B16" s="60"/>
      <c r="C16" s="61"/>
      <c r="D16" s="62"/>
      <c r="E16" s="63"/>
      <c r="F16" s="64"/>
      <c r="G16" s="65"/>
      <c r="H16" s="50" t="s">
        <v>30</v>
      </c>
      <c r="I16" s="51">
        <v>2500</v>
      </c>
    </row>
    <row r="17" spans="1:9" s="52" customFormat="1" ht="12.75">
      <c r="A17" s="53"/>
      <c r="B17" s="66">
        <v>44378</v>
      </c>
      <c r="C17" s="67">
        <v>44323</v>
      </c>
      <c r="D17" s="68" t="s">
        <v>16</v>
      </c>
      <c r="E17" s="69" t="s">
        <v>31</v>
      </c>
      <c r="F17" s="70">
        <v>44839.69</v>
      </c>
      <c r="G17" s="71" t="s">
        <v>32</v>
      </c>
      <c r="H17" s="50" t="s">
        <v>33</v>
      </c>
      <c r="I17" s="51">
        <v>44839.69</v>
      </c>
    </row>
    <row r="18" spans="1:9" s="52" customFormat="1" ht="12.75">
      <c r="A18" s="53"/>
      <c r="B18" s="66">
        <v>44409</v>
      </c>
      <c r="C18" s="67">
        <v>44342</v>
      </c>
      <c r="D18" s="68" t="s">
        <v>16</v>
      </c>
      <c r="E18" s="69" t="s">
        <v>34</v>
      </c>
      <c r="F18" s="70">
        <v>91500</v>
      </c>
      <c r="G18" s="71" t="s">
        <v>35</v>
      </c>
      <c r="H18" s="50" t="s">
        <v>36</v>
      </c>
      <c r="I18" s="51">
        <v>91500</v>
      </c>
    </row>
    <row r="19" spans="1:9" s="52" customFormat="1" ht="12.75">
      <c r="A19" s="53"/>
      <c r="B19" s="66">
        <v>44440</v>
      </c>
      <c r="C19" s="67">
        <v>44347</v>
      </c>
      <c r="D19" s="68" t="s">
        <v>16</v>
      </c>
      <c r="E19" s="69" t="s">
        <v>34</v>
      </c>
      <c r="F19" s="70">
        <v>23000</v>
      </c>
      <c r="G19" s="71" t="s">
        <v>35</v>
      </c>
      <c r="H19" s="50" t="s">
        <v>36</v>
      </c>
      <c r="I19" s="51">
        <v>23000</v>
      </c>
    </row>
    <row r="20" spans="1:9" s="52" customFormat="1" ht="12.75" customHeight="1">
      <c r="A20" s="53"/>
      <c r="B20" s="44">
        <v>44470</v>
      </c>
      <c r="C20" s="45">
        <v>44347</v>
      </c>
      <c r="D20" s="46" t="s">
        <v>11</v>
      </c>
      <c r="E20" s="47" t="s">
        <v>14</v>
      </c>
      <c r="F20" s="70">
        <v>489243.65</v>
      </c>
      <c r="G20" s="71">
        <v>76101</v>
      </c>
      <c r="H20" s="72" t="s">
        <v>37</v>
      </c>
      <c r="I20" s="73">
        <f>489243.65+489243.65</f>
        <v>978487.3</v>
      </c>
    </row>
    <row r="21" spans="1:9" s="52" customFormat="1" ht="12.75">
      <c r="A21" s="53"/>
      <c r="B21" s="60"/>
      <c r="C21" s="61"/>
      <c r="D21" s="62"/>
      <c r="E21" s="63"/>
      <c r="F21" s="70">
        <v>489243.65</v>
      </c>
      <c r="G21" s="71">
        <v>76102</v>
      </c>
      <c r="H21" s="74"/>
      <c r="I21" s="75"/>
    </row>
    <row r="22" spans="1:9" s="52" customFormat="1" ht="12.75">
      <c r="A22" s="53"/>
      <c r="B22" s="66">
        <v>44501</v>
      </c>
      <c r="C22" s="67">
        <v>44348</v>
      </c>
      <c r="D22" s="68" t="s">
        <v>16</v>
      </c>
      <c r="E22" s="69" t="s">
        <v>38</v>
      </c>
      <c r="F22" s="70">
        <v>4500</v>
      </c>
      <c r="G22" s="71" t="s">
        <v>39</v>
      </c>
      <c r="H22" s="50" t="s">
        <v>40</v>
      </c>
      <c r="I22" s="51">
        <v>4500</v>
      </c>
    </row>
    <row r="23" spans="1:9" s="52" customFormat="1" ht="12.75">
      <c r="A23" s="53"/>
      <c r="B23" s="44">
        <v>44531</v>
      </c>
      <c r="C23" s="45">
        <v>44354</v>
      </c>
      <c r="D23" s="46" t="s">
        <v>16</v>
      </c>
      <c r="E23" s="47" t="s">
        <v>31</v>
      </c>
      <c r="F23" s="76">
        <v>46335.99</v>
      </c>
      <c r="G23" s="77" t="s">
        <v>41</v>
      </c>
      <c r="H23" s="72" t="s">
        <v>42</v>
      </c>
      <c r="I23" s="73">
        <v>65335.99</v>
      </c>
    </row>
    <row r="24" spans="1:9" s="52" customFormat="1" ht="12.75">
      <c r="A24" s="53"/>
      <c r="B24" s="60"/>
      <c r="C24" s="61"/>
      <c r="D24" s="62"/>
      <c r="E24" s="78"/>
      <c r="F24" s="79">
        <v>19000</v>
      </c>
      <c r="G24" s="80" t="s">
        <v>43</v>
      </c>
      <c r="H24" s="74"/>
      <c r="I24" s="75"/>
    </row>
    <row r="25" spans="1:9" s="88" customFormat="1" ht="12.75" customHeight="1">
      <c r="A25" s="53"/>
      <c r="B25" s="81" t="s">
        <v>44</v>
      </c>
      <c r="C25" s="82">
        <v>44355</v>
      </c>
      <c r="D25" s="83" t="s">
        <v>16</v>
      </c>
      <c r="E25" s="83" t="s">
        <v>45</v>
      </c>
      <c r="F25" s="84">
        <v>702453.8</v>
      </c>
      <c r="G25" s="85" t="s">
        <v>46</v>
      </c>
      <c r="H25" s="86" t="s">
        <v>47</v>
      </c>
      <c r="I25" s="87">
        <v>120352.17</v>
      </c>
    </row>
    <row r="26" spans="1:9" s="88" customFormat="1" ht="12.75">
      <c r="A26" s="53"/>
      <c r="B26" s="89"/>
      <c r="C26" s="83"/>
      <c r="D26" s="83"/>
      <c r="E26" s="83"/>
      <c r="F26" s="90"/>
      <c r="G26" s="85"/>
      <c r="H26" s="86" t="s">
        <v>48</v>
      </c>
      <c r="I26" s="87">
        <v>142517.88</v>
      </c>
    </row>
    <row r="27" spans="1:9" s="88" customFormat="1" ht="12.75">
      <c r="A27" s="53"/>
      <c r="B27" s="89"/>
      <c r="C27" s="83"/>
      <c r="D27" s="83"/>
      <c r="E27" s="83"/>
      <c r="F27" s="90"/>
      <c r="G27" s="85"/>
      <c r="H27" s="86" t="s">
        <v>49</v>
      </c>
      <c r="I27" s="87">
        <v>49687.97</v>
      </c>
    </row>
    <row r="28" spans="1:9" s="88" customFormat="1" ht="12.75">
      <c r="A28" s="53"/>
      <c r="B28" s="91"/>
      <c r="C28" s="83"/>
      <c r="D28" s="83"/>
      <c r="E28" s="83"/>
      <c r="F28" s="92"/>
      <c r="G28" s="85"/>
      <c r="H28" s="86" t="s">
        <v>50</v>
      </c>
      <c r="I28" s="87">
        <v>389895.78</v>
      </c>
    </row>
    <row r="29" spans="1:9" s="52" customFormat="1" ht="12.75">
      <c r="A29" s="53"/>
      <c r="B29" s="44" t="s">
        <v>51</v>
      </c>
      <c r="C29" s="45">
        <v>44357</v>
      </c>
      <c r="D29" s="47" t="s">
        <v>16</v>
      </c>
      <c r="E29" s="49" t="s">
        <v>38</v>
      </c>
      <c r="F29" s="76">
        <v>20000</v>
      </c>
      <c r="G29" s="77" t="s">
        <v>52</v>
      </c>
      <c r="H29" s="49" t="s">
        <v>53</v>
      </c>
      <c r="I29" s="48">
        <v>60000</v>
      </c>
    </row>
    <row r="30" spans="1:9" s="52" customFormat="1" ht="13.5" thickBot="1">
      <c r="A30" s="93"/>
      <c r="B30" s="60"/>
      <c r="C30" s="61"/>
      <c r="D30" s="63"/>
      <c r="E30" s="65"/>
      <c r="F30" s="76">
        <v>40000</v>
      </c>
      <c r="G30" s="77" t="s">
        <v>54</v>
      </c>
      <c r="H30" s="65"/>
      <c r="I30" s="64"/>
    </row>
    <row r="31" spans="3:9" s="94" customFormat="1" ht="12.75">
      <c r="C31" s="95"/>
      <c r="D31" s="96"/>
      <c r="E31" s="97"/>
      <c r="F31" s="98">
        <f>SUM(F8:F30)</f>
        <v>2963646.4699999997</v>
      </c>
      <c r="G31" s="99"/>
      <c r="H31" s="100"/>
      <c r="I31" s="101">
        <f>SUM(I8:I30)</f>
        <v>2963646.4699999997</v>
      </c>
    </row>
    <row r="32" spans="2:8" s="94" customFormat="1" ht="12.75">
      <c r="B32" s="102"/>
      <c r="C32" s="95"/>
      <c r="D32" s="96"/>
      <c r="E32" s="97"/>
      <c r="F32" s="99"/>
      <c r="G32" s="99"/>
      <c r="H32" s="100"/>
    </row>
    <row r="33" spans="2:8" s="94" customFormat="1" ht="12.75">
      <c r="B33" s="102"/>
      <c r="C33" s="95"/>
      <c r="D33" s="96"/>
      <c r="E33" s="97"/>
      <c r="F33" s="99"/>
      <c r="G33" s="99"/>
      <c r="H33" s="100"/>
    </row>
    <row r="34" spans="2:8" s="94" customFormat="1" ht="12.75">
      <c r="B34" s="102"/>
      <c r="C34" s="95"/>
      <c r="D34" s="96"/>
      <c r="E34" s="97"/>
      <c r="F34" s="99"/>
      <c r="G34" s="99"/>
      <c r="H34" s="100"/>
    </row>
    <row r="35" spans="2:8" s="94" customFormat="1" ht="13.5" thickBot="1">
      <c r="B35" s="102"/>
      <c r="C35" s="95"/>
      <c r="D35" s="96"/>
      <c r="E35" s="97"/>
      <c r="F35" s="99"/>
      <c r="G35" s="99"/>
      <c r="H35" s="100"/>
    </row>
    <row r="36" spans="1:8" s="94" customFormat="1" ht="21.75" thickBot="1">
      <c r="A36" s="7" t="s">
        <v>55</v>
      </c>
      <c r="B36" s="8"/>
      <c r="C36" s="8"/>
      <c r="D36" s="9"/>
      <c r="E36" s="97"/>
      <c r="F36" s="103"/>
      <c r="G36" s="103"/>
      <c r="H36" s="100"/>
    </row>
    <row r="37" spans="2:8" s="94" customFormat="1" ht="12.75">
      <c r="B37" s="103"/>
      <c r="C37" s="104"/>
      <c r="D37" s="105"/>
      <c r="E37" s="97"/>
      <c r="F37" s="103"/>
      <c r="G37" s="103"/>
      <c r="H37" s="100"/>
    </row>
    <row r="38" spans="2:8" s="94" customFormat="1" ht="12.75">
      <c r="B38" s="103"/>
      <c r="C38" s="103"/>
      <c r="D38" s="96"/>
      <c r="E38" s="97"/>
      <c r="F38" s="103"/>
      <c r="G38" s="103"/>
      <c r="H38" s="100"/>
    </row>
    <row r="39" spans="2:9" s="94" customFormat="1" ht="13.5" thickBot="1">
      <c r="B39" s="106" t="s">
        <v>2</v>
      </c>
      <c r="C39" s="107" t="s">
        <v>3</v>
      </c>
      <c r="D39" s="108" t="s">
        <v>56</v>
      </c>
      <c r="E39" s="109" t="s">
        <v>57</v>
      </c>
      <c r="F39" s="110" t="s">
        <v>6</v>
      </c>
      <c r="G39" s="106" t="s">
        <v>7</v>
      </c>
      <c r="H39" s="106" t="s">
        <v>8</v>
      </c>
      <c r="I39" s="110" t="s">
        <v>9</v>
      </c>
    </row>
    <row r="40" spans="1:9" s="120" customFormat="1" ht="12.75">
      <c r="A40" s="111" t="s">
        <v>10</v>
      </c>
      <c r="B40" s="112">
        <v>44197</v>
      </c>
      <c r="C40" s="113">
        <v>44249</v>
      </c>
      <c r="D40" s="114" t="s">
        <v>58</v>
      </c>
      <c r="E40" s="115" t="s">
        <v>59</v>
      </c>
      <c r="F40" s="116">
        <v>14863807.65</v>
      </c>
      <c r="G40" s="117">
        <v>87010</v>
      </c>
      <c r="H40" s="118" t="s">
        <v>60</v>
      </c>
      <c r="I40" s="119">
        <v>2955878.08</v>
      </c>
    </row>
    <row r="41" spans="1:9" s="120" customFormat="1" ht="12.75">
      <c r="A41" s="121"/>
      <c r="B41" s="112"/>
      <c r="C41" s="117"/>
      <c r="D41" s="114"/>
      <c r="E41" s="122"/>
      <c r="F41" s="123"/>
      <c r="G41" s="117"/>
      <c r="H41" s="118" t="s">
        <v>61</v>
      </c>
      <c r="I41" s="119">
        <v>476007</v>
      </c>
    </row>
    <row r="42" spans="1:9" s="120" customFormat="1" ht="12.75">
      <c r="A42" s="121"/>
      <c r="B42" s="112"/>
      <c r="C42" s="117"/>
      <c r="D42" s="114"/>
      <c r="E42" s="122"/>
      <c r="F42" s="123"/>
      <c r="G42" s="117"/>
      <c r="H42" s="118" t="s">
        <v>62</v>
      </c>
      <c r="I42" s="119">
        <v>1083718.13</v>
      </c>
    </row>
    <row r="43" spans="1:9" s="120" customFormat="1" ht="12.75">
      <c r="A43" s="121"/>
      <c r="B43" s="112"/>
      <c r="C43" s="117"/>
      <c r="D43" s="114"/>
      <c r="E43" s="122"/>
      <c r="F43" s="123"/>
      <c r="G43" s="117"/>
      <c r="H43" s="118" t="s">
        <v>63</v>
      </c>
      <c r="I43" s="119">
        <v>422097.66</v>
      </c>
    </row>
    <row r="44" spans="1:9" s="120" customFormat="1" ht="12.75">
      <c r="A44" s="121"/>
      <c r="B44" s="112"/>
      <c r="C44" s="117"/>
      <c r="D44" s="114"/>
      <c r="E44" s="122"/>
      <c r="F44" s="123"/>
      <c r="G44" s="117"/>
      <c r="H44" s="118" t="s">
        <v>47</v>
      </c>
      <c r="I44" s="119">
        <v>212197.88</v>
      </c>
    </row>
    <row r="45" spans="1:9" s="120" customFormat="1" ht="12.75">
      <c r="A45" s="121"/>
      <c r="B45" s="112"/>
      <c r="C45" s="117"/>
      <c r="D45" s="114"/>
      <c r="E45" s="122"/>
      <c r="F45" s="123"/>
      <c r="G45" s="117"/>
      <c r="H45" s="118" t="s">
        <v>64</v>
      </c>
      <c r="I45" s="119">
        <v>110186.12</v>
      </c>
    </row>
    <row r="46" spans="1:9" s="120" customFormat="1" ht="12.75">
      <c r="A46" s="121"/>
      <c r="B46" s="112"/>
      <c r="C46" s="117"/>
      <c r="D46" s="114"/>
      <c r="E46" s="122"/>
      <c r="F46" s="123"/>
      <c r="G46" s="117"/>
      <c r="H46" s="118" t="s">
        <v>65</v>
      </c>
      <c r="I46" s="119">
        <v>161982.09</v>
      </c>
    </row>
    <row r="47" spans="1:9" s="120" customFormat="1" ht="12.75">
      <c r="A47" s="121"/>
      <c r="B47" s="112"/>
      <c r="C47" s="117"/>
      <c r="D47" s="114"/>
      <c r="E47" s="122"/>
      <c r="F47" s="123"/>
      <c r="G47" s="117"/>
      <c r="H47" s="118" t="s">
        <v>49</v>
      </c>
      <c r="I47" s="119">
        <v>693251.41</v>
      </c>
    </row>
    <row r="48" spans="1:9" s="120" customFormat="1" ht="12.75">
      <c r="A48" s="121"/>
      <c r="B48" s="112"/>
      <c r="C48" s="117"/>
      <c r="D48" s="114"/>
      <c r="E48" s="122"/>
      <c r="F48" s="123"/>
      <c r="G48" s="117"/>
      <c r="H48" s="118" t="s">
        <v>66</v>
      </c>
      <c r="I48" s="119">
        <f>3700000+1998604.37+549884.91</f>
        <v>6248489.28</v>
      </c>
    </row>
    <row r="49" spans="1:9" s="120" customFormat="1" ht="12.75">
      <c r="A49" s="121"/>
      <c r="B49" s="112"/>
      <c r="C49" s="117"/>
      <c r="D49" s="114"/>
      <c r="E49" s="124"/>
      <c r="F49" s="125"/>
      <c r="G49" s="117"/>
      <c r="H49" s="118" t="s">
        <v>67</v>
      </c>
      <c r="I49" s="119">
        <v>2500000</v>
      </c>
    </row>
    <row r="50" spans="1:9" s="120" customFormat="1" ht="51">
      <c r="A50" s="121"/>
      <c r="B50" s="126">
        <v>44228</v>
      </c>
      <c r="C50" s="127">
        <v>44257</v>
      </c>
      <c r="D50" s="128" t="s">
        <v>68</v>
      </c>
      <c r="E50" s="128" t="s">
        <v>69</v>
      </c>
      <c r="F50" s="129">
        <v>2022000</v>
      </c>
      <c r="G50" s="128">
        <v>87000</v>
      </c>
      <c r="H50" s="130" t="s">
        <v>37</v>
      </c>
      <c r="I50" s="129">
        <v>2022000</v>
      </c>
    </row>
    <row r="51" spans="1:9" s="120" customFormat="1" ht="26.25" thickBot="1">
      <c r="A51" s="131"/>
      <c r="B51" s="27">
        <v>44256</v>
      </c>
      <c r="C51" s="132">
        <v>44265</v>
      </c>
      <c r="D51" s="133" t="s">
        <v>70</v>
      </c>
      <c r="E51" s="133" t="s">
        <v>71</v>
      </c>
      <c r="F51" s="119">
        <v>10800000</v>
      </c>
      <c r="G51" s="133">
        <v>91312</v>
      </c>
      <c r="H51" s="134" t="s">
        <v>72</v>
      </c>
      <c r="I51" s="119">
        <v>10800000</v>
      </c>
    </row>
    <row r="52" spans="1:9" s="94" customFormat="1" ht="51">
      <c r="A52" s="111" t="s">
        <v>27</v>
      </c>
      <c r="B52" s="27">
        <v>44287</v>
      </c>
      <c r="C52" s="135">
        <v>44313</v>
      </c>
      <c r="D52" s="136" t="s">
        <v>58</v>
      </c>
      <c r="E52" s="137" t="s">
        <v>59</v>
      </c>
      <c r="F52" s="138">
        <v>104378.25</v>
      </c>
      <c r="G52" s="134">
        <v>87010</v>
      </c>
      <c r="H52" s="134" t="s">
        <v>73</v>
      </c>
      <c r="I52" s="119">
        <v>104378.25</v>
      </c>
    </row>
    <row r="53" spans="1:9" s="120" customFormat="1" ht="12.75">
      <c r="A53" s="121"/>
      <c r="B53" s="36">
        <v>44317</v>
      </c>
      <c r="C53" s="139">
        <v>44315</v>
      </c>
      <c r="D53" s="140" t="s">
        <v>58</v>
      </c>
      <c r="E53" s="141" t="s">
        <v>74</v>
      </c>
      <c r="F53" s="142">
        <v>522112.84</v>
      </c>
      <c r="G53" s="143">
        <v>87000</v>
      </c>
      <c r="H53" s="134" t="s">
        <v>75</v>
      </c>
      <c r="I53" s="119">
        <v>400307.23</v>
      </c>
    </row>
    <row r="54" spans="1:9" s="120" customFormat="1" ht="12.75">
      <c r="A54" s="121"/>
      <c r="B54" s="36"/>
      <c r="C54" s="139"/>
      <c r="D54" s="140"/>
      <c r="E54" s="141"/>
      <c r="F54" s="144"/>
      <c r="G54" s="143"/>
      <c r="H54" s="134" t="s">
        <v>76</v>
      </c>
      <c r="I54" s="119">
        <v>115833.33</v>
      </c>
    </row>
    <row r="55" spans="1:9" s="120" customFormat="1" ht="12.75">
      <c r="A55" s="121"/>
      <c r="B55" s="36"/>
      <c r="C55" s="139"/>
      <c r="D55" s="140"/>
      <c r="E55" s="141"/>
      <c r="F55" s="144"/>
      <c r="G55" s="143"/>
      <c r="H55" s="134" t="s">
        <v>77</v>
      </c>
      <c r="I55" s="119">
        <v>490</v>
      </c>
    </row>
    <row r="56" spans="1:9" s="145" customFormat="1" ht="12.75">
      <c r="A56" s="121"/>
      <c r="B56" s="36"/>
      <c r="C56" s="139"/>
      <c r="D56" s="140"/>
      <c r="E56" s="141"/>
      <c r="F56" s="144"/>
      <c r="G56" s="143"/>
      <c r="H56" s="86" t="s">
        <v>78</v>
      </c>
      <c r="I56" s="119">
        <v>560</v>
      </c>
    </row>
    <row r="57" spans="1:9" s="145" customFormat="1" ht="12.75">
      <c r="A57" s="121"/>
      <c r="B57" s="36"/>
      <c r="C57" s="139"/>
      <c r="D57" s="140"/>
      <c r="E57" s="141"/>
      <c r="F57" s="144"/>
      <c r="G57" s="143"/>
      <c r="H57" s="86" t="s">
        <v>79</v>
      </c>
      <c r="I57" s="119">
        <v>1310.43</v>
      </c>
    </row>
    <row r="58" spans="1:9" s="145" customFormat="1" ht="12.75">
      <c r="A58" s="121"/>
      <c r="B58" s="36"/>
      <c r="C58" s="139"/>
      <c r="D58" s="140"/>
      <c r="E58" s="141"/>
      <c r="F58" s="144"/>
      <c r="G58" s="143"/>
      <c r="H58" s="86" t="s">
        <v>80</v>
      </c>
      <c r="I58" s="119">
        <v>179.4</v>
      </c>
    </row>
    <row r="59" spans="1:9" s="145" customFormat="1" ht="12.75">
      <c r="A59" s="121"/>
      <c r="B59" s="36"/>
      <c r="C59" s="139"/>
      <c r="D59" s="140"/>
      <c r="E59" s="141"/>
      <c r="F59" s="144"/>
      <c r="G59" s="143"/>
      <c r="H59" s="86" t="s">
        <v>81</v>
      </c>
      <c r="I59" s="119">
        <v>765</v>
      </c>
    </row>
    <row r="60" spans="1:9" s="145" customFormat="1" ht="12.75">
      <c r="A60" s="121"/>
      <c r="B60" s="36"/>
      <c r="C60" s="139"/>
      <c r="D60" s="140"/>
      <c r="E60" s="141"/>
      <c r="F60" s="144"/>
      <c r="G60" s="143"/>
      <c r="H60" s="86" t="s">
        <v>82</v>
      </c>
      <c r="I60" s="119">
        <v>262.17</v>
      </c>
    </row>
    <row r="61" spans="1:9" s="145" customFormat="1" ht="12.75">
      <c r="A61" s="121"/>
      <c r="B61" s="36"/>
      <c r="C61" s="139"/>
      <c r="D61" s="140"/>
      <c r="E61" s="141"/>
      <c r="F61" s="144"/>
      <c r="G61" s="143"/>
      <c r="H61" s="86" t="s">
        <v>83</v>
      </c>
      <c r="I61" s="119">
        <v>398.39</v>
      </c>
    </row>
    <row r="62" spans="1:9" s="145" customFormat="1" ht="12.75">
      <c r="A62" s="121"/>
      <c r="B62" s="36"/>
      <c r="C62" s="139"/>
      <c r="D62" s="140"/>
      <c r="E62" s="141"/>
      <c r="F62" s="144"/>
      <c r="G62" s="143"/>
      <c r="H62" s="86" t="s">
        <v>84</v>
      </c>
      <c r="I62" s="119">
        <v>641.84</v>
      </c>
    </row>
    <row r="63" spans="1:9" s="2" customFormat="1" ht="12.75">
      <c r="A63" s="121"/>
      <c r="B63" s="36"/>
      <c r="C63" s="139"/>
      <c r="D63" s="140"/>
      <c r="E63" s="141"/>
      <c r="F63" s="144"/>
      <c r="G63" s="143"/>
      <c r="H63" s="86" t="s">
        <v>85</v>
      </c>
      <c r="I63" s="119">
        <v>1249.82</v>
      </c>
    </row>
    <row r="64" spans="1:9" s="2" customFormat="1" ht="12.75">
      <c r="A64" s="121"/>
      <c r="B64" s="36"/>
      <c r="C64" s="139"/>
      <c r="D64" s="140"/>
      <c r="E64" s="141"/>
      <c r="F64" s="146"/>
      <c r="G64" s="143"/>
      <c r="H64" s="86" t="s">
        <v>86</v>
      </c>
      <c r="I64" s="119">
        <v>115.23</v>
      </c>
    </row>
    <row r="65" spans="1:9" ht="12.75">
      <c r="A65" s="121"/>
      <c r="B65" s="147">
        <v>44348</v>
      </c>
      <c r="C65" s="82">
        <v>44343</v>
      </c>
      <c r="D65" s="148" t="s">
        <v>87</v>
      </c>
      <c r="E65" s="148" t="s">
        <v>88</v>
      </c>
      <c r="F65" s="85">
        <v>1825000</v>
      </c>
      <c r="G65" s="148">
        <v>87000</v>
      </c>
      <c r="H65" s="86" t="s">
        <v>89</v>
      </c>
      <c r="I65" s="119">
        <v>160000</v>
      </c>
    </row>
    <row r="66" spans="1:9" ht="12.75">
      <c r="A66" s="121"/>
      <c r="B66" s="147"/>
      <c r="C66" s="83"/>
      <c r="D66" s="148"/>
      <c r="E66" s="148"/>
      <c r="F66" s="85"/>
      <c r="G66" s="148"/>
      <c r="H66" s="86" t="s">
        <v>90</v>
      </c>
      <c r="I66" s="119">
        <v>400000</v>
      </c>
    </row>
    <row r="67" spans="1:9" ht="12.75">
      <c r="A67" s="121"/>
      <c r="B67" s="147"/>
      <c r="C67" s="83"/>
      <c r="D67" s="148"/>
      <c r="E67" s="148"/>
      <c r="F67" s="85"/>
      <c r="G67" s="148"/>
      <c r="H67" s="86" t="s">
        <v>91</v>
      </c>
      <c r="I67" s="119">
        <v>100000</v>
      </c>
    </row>
    <row r="68" spans="1:9" ht="12.75">
      <c r="A68" s="121"/>
      <c r="B68" s="147"/>
      <c r="C68" s="83"/>
      <c r="D68" s="148"/>
      <c r="E68" s="148"/>
      <c r="F68" s="85"/>
      <c r="G68" s="148"/>
      <c r="H68" s="86" t="s">
        <v>92</v>
      </c>
      <c r="I68" s="119">
        <v>60000</v>
      </c>
    </row>
    <row r="69" spans="1:9" ht="12.75">
      <c r="A69" s="121"/>
      <c r="B69" s="147"/>
      <c r="C69" s="83"/>
      <c r="D69" s="148"/>
      <c r="E69" s="148"/>
      <c r="F69" s="85"/>
      <c r="G69" s="148"/>
      <c r="H69" s="86" t="s">
        <v>93</v>
      </c>
      <c r="I69" s="119">
        <v>10000</v>
      </c>
    </row>
    <row r="70" spans="1:9" ht="12.75">
      <c r="A70" s="121"/>
      <c r="B70" s="147"/>
      <c r="C70" s="83"/>
      <c r="D70" s="148"/>
      <c r="E70" s="148"/>
      <c r="F70" s="85"/>
      <c r="G70" s="148"/>
      <c r="H70" s="86" t="s">
        <v>94</v>
      </c>
      <c r="I70" s="119">
        <v>80000</v>
      </c>
    </row>
    <row r="71" spans="1:9" ht="12.75">
      <c r="A71" s="121"/>
      <c r="B71" s="147"/>
      <c r="C71" s="83"/>
      <c r="D71" s="148"/>
      <c r="E71" s="148"/>
      <c r="F71" s="85"/>
      <c r="G71" s="148"/>
      <c r="H71" s="86" t="s">
        <v>95</v>
      </c>
      <c r="I71" s="119">
        <v>25000</v>
      </c>
    </row>
    <row r="72" spans="1:9" ht="12.75">
      <c r="A72" s="121"/>
      <c r="B72" s="147"/>
      <c r="C72" s="83"/>
      <c r="D72" s="148"/>
      <c r="E72" s="148"/>
      <c r="F72" s="85"/>
      <c r="G72" s="148"/>
      <c r="H72" s="86" t="s">
        <v>42</v>
      </c>
      <c r="I72" s="119">
        <v>380000</v>
      </c>
    </row>
    <row r="73" spans="1:9" ht="12.75">
      <c r="A73" s="121"/>
      <c r="B73" s="147"/>
      <c r="C73" s="83"/>
      <c r="D73" s="148"/>
      <c r="E73" s="148"/>
      <c r="F73" s="85"/>
      <c r="G73" s="148"/>
      <c r="H73" s="86" t="s">
        <v>96</v>
      </c>
      <c r="I73" s="119">
        <v>100000</v>
      </c>
    </row>
    <row r="74" spans="1:9" ht="12.75">
      <c r="A74" s="121"/>
      <c r="B74" s="147"/>
      <c r="C74" s="83"/>
      <c r="D74" s="148"/>
      <c r="E74" s="148"/>
      <c r="F74" s="85"/>
      <c r="G74" s="148"/>
      <c r="H74" s="86" t="s">
        <v>97</v>
      </c>
      <c r="I74" s="119">
        <v>30000</v>
      </c>
    </row>
    <row r="75" spans="1:9" ht="12.75">
      <c r="A75" s="121"/>
      <c r="B75" s="147"/>
      <c r="C75" s="83"/>
      <c r="D75" s="148"/>
      <c r="E75" s="148"/>
      <c r="F75" s="85"/>
      <c r="G75" s="148"/>
      <c r="H75" s="86" t="s">
        <v>50</v>
      </c>
      <c r="I75" s="119">
        <v>250000</v>
      </c>
    </row>
    <row r="76" spans="1:9" ht="12.75">
      <c r="A76" s="121"/>
      <c r="B76" s="147"/>
      <c r="C76" s="83"/>
      <c r="D76" s="148"/>
      <c r="E76" s="148"/>
      <c r="F76" s="85"/>
      <c r="G76" s="148"/>
      <c r="H76" s="86" t="s">
        <v>98</v>
      </c>
      <c r="I76" s="119">
        <v>20000</v>
      </c>
    </row>
    <row r="77" spans="1:9" ht="12.75">
      <c r="A77" s="121"/>
      <c r="B77" s="147"/>
      <c r="C77" s="83"/>
      <c r="D77" s="148"/>
      <c r="E77" s="148"/>
      <c r="F77" s="85"/>
      <c r="G77" s="148"/>
      <c r="H77" s="86" t="s">
        <v>15</v>
      </c>
      <c r="I77" s="119">
        <v>125000</v>
      </c>
    </row>
    <row r="78" spans="1:9" ht="12.75">
      <c r="A78" s="121"/>
      <c r="B78" s="147"/>
      <c r="C78" s="83"/>
      <c r="D78" s="148"/>
      <c r="E78" s="148"/>
      <c r="F78" s="85"/>
      <c r="G78" s="148"/>
      <c r="H78" s="86" t="s">
        <v>99</v>
      </c>
      <c r="I78" s="119">
        <v>85000</v>
      </c>
    </row>
    <row r="79" spans="1:9" ht="12.75">
      <c r="A79" s="121"/>
      <c r="B79" s="147"/>
      <c r="C79" s="83"/>
      <c r="D79" s="148"/>
      <c r="E79" s="148" t="s">
        <v>100</v>
      </c>
      <c r="F79" s="85">
        <v>1191000</v>
      </c>
      <c r="G79" s="148"/>
      <c r="H79" s="86" t="s">
        <v>101</v>
      </c>
      <c r="I79" s="119">
        <v>160000</v>
      </c>
    </row>
    <row r="80" spans="1:9" ht="12.75">
      <c r="A80" s="121"/>
      <c r="B80" s="147"/>
      <c r="C80" s="83"/>
      <c r="D80" s="148"/>
      <c r="E80" s="148"/>
      <c r="F80" s="85"/>
      <c r="G80" s="148"/>
      <c r="H80" s="86" t="s">
        <v>102</v>
      </c>
      <c r="I80" s="119">
        <v>60000</v>
      </c>
    </row>
    <row r="81" spans="1:9" ht="12.75">
      <c r="A81" s="121"/>
      <c r="B81" s="147"/>
      <c r="C81" s="83"/>
      <c r="D81" s="148"/>
      <c r="E81" s="148"/>
      <c r="F81" s="85"/>
      <c r="G81" s="148"/>
      <c r="H81" s="86" t="s">
        <v>103</v>
      </c>
      <c r="I81" s="119">
        <v>125000</v>
      </c>
    </row>
    <row r="82" spans="1:9" ht="12.75">
      <c r="A82" s="121"/>
      <c r="B82" s="147"/>
      <c r="C82" s="83"/>
      <c r="D82" s="148"/>
      <c r="E82" s="148"/>
      <c r="F82" s="85"/>
      <c r="G82" s="148"/>
      <c r="H82" s="86" t="s">
        <v>104</v>
      </c>
      <c r="I82" s="119">
        <v>140000</v>
      </c>
    </row>
    <row r="83" spans="1:9" ht="12.75">
      <c r="A83" s="121"/>
      <c r="B83" s="147"/>
      <c r="C83" s="83"/>
      <c r="D83" s="148"/>
      <c r="E83" s="148"/>
      <c r="F83" s="85"/>
      <c r="G83" s="148"/>
      <c r="H83" s="86" t="s">
        <v>105</v>
      </c>
      <c r="I83" s="119">
        <v>50000</v>
      </c>
    </row>
    <row r="84" spans="1:9" ht="12.75">
      <c r="A84" s="121"/>
      <c r="B84" s="147"/>
      <c r="C84" s="83"/>
      <c r="D84" s="148"/>
      <c r="E84" s="148"/>
      <c r="F84" s="85"/>
      <c r="G84" s="148"/>
      <c r="H84" s="86" t="s">
        <v>106</v>
      </c>
      <c r="I84" s="119">
        <v>123000</v>
      </c>
    </row>
    <row r="85" spans="1:9" ht="12.75">
      <c r="A85" s="121"/>
      <c r="B85" s="147"/>
      <c r="C85" s="83"/>
      <c r="D85" s="148"/>
      <c r="E85" s="148"/>
      <c r="F85" s="85"/>
      <c r="G85" s="148"/>
      <c r="H85" s="86" t="s">
        <v>107</v>
      </c>
      <c r="I85" s="119">
        <v>160000</v>
      </c>
    </row>
    <row r="86" spans="1:9" ht="12.75">
      <c r="A86" s="121"/>
      <c r="B86" s="147"/>
      <c r="C86" s="83"/>
      <c r="D86" s="148"/>
      <c r="E86" s="148"/>
      <c r="F86" s="85"/>
      <c r="G86" s="148"/>
      <c r="H86" s="86" t="s">
        <v>108</v>
      </c>
      <c r="I86" s="119">
        <v>142000</v>
      </c>
    </row>
    <row r="87" spans="1:9" ht="12.75">
      <c r="A87" s="121"/>
      <c r="B87" s="147"/>
      <c r="C87" s="83"/>
      <c r="D87" s="148"/>
      <c r="E87" s="148"/>
      <c r="F87" s="85"/>
      <c r="G87" s="148"/>
      <c r="H87" s="86" t="s">
        <v>109</v>
      </c>
      <c r="I87" s="119">
        <v>50000</v>
      </c>
    </row>
    <row r="88" spans="1:9" ht="13.5" thickBot="1">
      <c r="A88" s="131"/>
      <c r="B88" s="147"/>
      <c r="C88" s="83"/>
      <c r="D88" s="148"/>
      <c r="E88" s="148"/>
      <c r="F88" s="85"/>
      <c r="G88" s="148"/>
      <c r="H88" s="86" t="s">
        <v>110</v>
      </c>
      <c r="I88" s="119">
        <v>181000</v>
      </c>
    </row>
    <row r="89" spans="5:9" s="1" customFormat="1" ht="12.75">
      <c r="E89" s="149"/>
      <c r="F89" s="150">
        <f>SUM(F40:F88)</f>
        <v>31328298.74</v>
      </c>
      <c r="G89" s="151"/>
      <c r="H89" s="151"/>
      <c r="I89" s="150">
        <f>SUM(I40:I88)</f>
        <v>31328298.74</v>
      </c>
    </row>
  </sheetData>
  <mergeCells count="63">
    <mergeCell ref="B25:B28"/>
    <mergeCell ref="C25:C28"/>
    <mergeCell ref="D25:D28"/>
    <mergeCell ref="E25:E28"/>
    <mergeCell ref="F25:F28"/>
    <mergeCell ref="G25:G28"/>
    <mergeCell ref="A14:A30"/>
    <mergeCell ref="G53:G64"/>
    <mergeCell ref="F53:F64"/>
    <mergeCell ref="E53:E64"/>
    <mergeCell ref="D53:D64"/>
    <mergeCell ref="C53:C64"/>
    <mergeCell ref="B53:B64"/>
    <mergeCell ref="B29:B30"/>
    <mergeCell ref="I29:I30"/>
    <mergeCell ref="H23:H24"/>
    <mergeCell ref="I23:I24"/>
    <mergeCell ref="D65:D88"/>
    <mergeCell ref="D29:D30"/>
    <mergeCell ref="E29:E30"/>
    <mergeCell ref="H29:H30"/>
    <mergeCell ref="F65:F78"/>
    <mergeCell ref="F79:F88"/>
    <mergeCell ref="E65:E78"/>
    <mergeCell ref="G65:G88"/>
    <mergeCell ref="B23:B24"/>
    <mergeCell ref="C23:C24"/>
    <mergeCell ref="D23:D24"/>
    <mergeCell ref="E23:E24"/>
    <mergeCell ref="B65:B88"/>
    <mergeCell ref="F40:F49"/>
    <mergeCell ref="G40:G49"/>
    <mergeCell ref="E40:E49"/>
    <mergeCell ref="C29:C30"/>
    <mergeCell ref="C20:C21"/>
    <mergeCell ref="D20:D21"/>
    <mergeCell ref="E20:E21"/>
    <mergeCell ref="C65:C88"/>
    <mergeCell ref="E79:E88"/>
    <mergeCell ref="H20:H21"/>
    <mergeCell ref="I20:I21"/>
    <mergeCell ref="F14:F16"/>
    <mergeCell ref="G14:G16"/>
    <mergeCell ref="A52:A88"/>
    <mergeCell ref="B14:B16"/>
    <mergeCell ref="C14:C16"/>
    <mergeCell ref="D14:D16"/>
    <mergeCell ref="D40:D49"/>
    <mergeCell ref="C40:C49"/>
    <mergeCell ref="B40:B49"/>
    <mergeCell ref="A36:D36"/>
    <mergeCell ref="A40:A51"/>
    <mergeCell ref="B20:B21"/>
    <mergeCell ref="E14:E16"/>
    <mergeCell ref="B2:I2"/>
    <mergeCell ref="A5:C5"/>
    <mergeCell ref="G10:G11"/>
    <mergeCell ref="B10:B11"/>
    <mergeCell ref="C10:C11"/>
    <mergeCell ref="D10:D11"/>
    <mergeCell ref="E10:E11"/>
    <mergeCell ref="A8:A13"/>
    <mergeCell ref="F10:F11"/>
  </mergeCells>
  <printOptions/>
  <pageMargins left="0.75" right="0.75" top="1" bottom="1" header="0" footer="0"/>
  <pageSetup horizontalDpi="600" verticalDpi="600" orientation="landscape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2021-07-13T10:24:06Z</dcterms:created>
  <dcterms:modified xsi:type="dcterms:W3CDTF">2021-07-13T10:25:00Z</dcterms:modified>
  <cp:category/>
  <cp:version/>
  <cp:contentType/>
  <cp:contentStatus/>
</cp:coreProperties>
</file>